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alberto_boellis_autostrade_it/Documents/AIM - Affidamenti Impianti centrali e DDTT/9_GARE FORNITURE 2024/Catalogo Elettronico 2.0/Doc. di Gara/Lotto8/"/>
    </mc:Choice>
  </mc:AlternateContent>
  <xr:revisionPtr revIDLastSave="22" documentId="8_{76BD21F2-8470-4776-97E3-A2DC46A84569}" xr6:coauthVersionLast="47" xr6:coauthVersionMax="47" xr10:uidLastSave="{DDDB4222-3484-4307-A132-5F207E93D4B3}"/>
  <bookViews>
    <workbookView xWindow="-110" yWindow="-110" windowWidth="19420" windowHeight="10420" tabRatio="823" firstSheet="1" activeTab="1" xr2:uid="{00000000-000D-0000-FFFF-FFFF00000000}"/>
  </bookViews>
  <sheets>
    <sheet name="Schema_offerta econ_Ipotesi1" sheetId="49" state="hidden" r:id="rId1"/>
    <sheet name="Schema_offerta econ_Lotto8" sheetId="57" r:id="rId2"/>
  </sheets>
  <definedNames>
    <definedName name="_xlnm._FilterDatabase" localSheetId="0" hidden="1">'Schema_offerta econ_Ipotesi1'!$E$49:$F$82</definedName>
    <definedName name="_xlnm._FilterDatabase" localSheetId="1" hidden="1">'Schema_offerta econ_Lotto8'!$E$15:$F$15</definedName>
    <definedName name="_xlnm.Print_Area" localSheetId="0">'Schema_offerta econ_Ipotesi1'!$A$1:$D$98</definedName>
    <definedName name="_xlnm.Print_Area" localSheetId="1">'Schema_offerta econ_Lotto8'!$A$1:$D$29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57" l="1"/>
  <c r="B76" i="49" l="1"/>
  <c r="B79" i="49"/>
  <c r="B84" i="49" l="1"/>
  <c r="B86" i="49" s="1"/>
</calcChain>
</file>

<file path=xl/sharedStrings.xml><?xml version="1.0" encoding="utf-8"?>
<sst xmlns="http://schemas.openxmlformats.org/spreadsheetml/2006/main" count="142" uniqueCount="125">
  <si>
    <t>Fornitura di materiale elettrico ed elettronico ad uso ricorrente, strumentazione ed attrezzature per le esigenze manutentive delle Direzioni di Tronco di Autostrade per l'Italia S.p.A.</t>
  </si>
  <si>
    <t xml:space="preserve">Schema di Offerta Economica 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</si>
  <si>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</si>
  <si>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LISTINI BRAND</t>
  </si>
  <si>
    <t xml:space="preserve"> PRODOTTI MULTI MARCA</t>
  </si>
  <si>
    <t xml:space="preserve"> Listini prezzi</t>
  </si>
  <si>
    <t>Ribasso percentuale minimo garantito</t>
  </si>
  <si>
    <t>Materiali</t>
  </si>
  <si>
    <t xml:space="preserve"> SILICON POWER</t>
  </si>
  <si>
    <t>Adattatori USB-PS/2</t>
  </si>
  <si>
    <t>SAMSUNG</t>
  </si>
  <si>
    <t>Componenti Hardware</t>
  </si>
  <si>
    <t>KINGSTON</t>
  </si>
  <si>
    <t>Cavi USB e USB-C per Smartphone (Ricarica/Dati)</t>
  </si>
  <si>
    <t>SANDISK</t>
  </si>
  <si>
    <t>Cavi filo-scheda, ribbon</t>
  </si>
  <si>
    <t xml:space="preserve">STARTCEH </t>
  </si>
  <si>
    <t>Memoria RAM</t>
  </si>
  <si>
    <t>LOGITECH</t>
  </si>
  <si>
    <t>cavi HDMI</t>
  </si>
  <si>
    <t>ENCORE</t>
  </si>
  <si>
    <t>Switch POE</t>
  </si>
  <si>
    <t>HP SPA</t>
  </si>
  <si>
    <t>Custodie Silicone per Smartphone</t>
  </si>
  <si>
    <t>HAMA</t>
  </si>
  <si>
    <t>Connettori Rack</t>
  </si>
  <si>
    <t>TP-LINK</t>
  </si>
  <si>
    <t>Componenti per contenitori e rack</t>
  </si>
  <si>
    <t>BENQ</t>
  </si>
  <si>
    <t>Connettori Hirose fibra ottica</t>
  </si>
  <si>
    <t xml:space="preserve"> PHILIPS</t>
  </si>
  <si>
    <t>Gestione termica per elettronica</t>
  </si>
  <si>
    <t>EPSON</t>
  </si>
  <si>
    <t xml:space="preserve">  Solenoidi</t>
  </si>
  <si>
    <t xml:space="preserve"> SONY</t>
  </si>
  <si>
    <t>Resistenze di vario taglio</t>
  </si>
  <si>
    <t xml:space="preserve">YEALINK </t>
  </si>
  <si>
    <t>Induttanze di vario taglio</t>
  </si>
  <si>
    <t xml:space="preserve">JABRA </t>
  </si>
  <si>
    <t>condensatori per circuiti elettronici</t>
  </si>
  <si>
    <t xml:space="preserve">SANDISK </t>
  </si>
  <si>
    <t>condensatori per circuiti di potenza (per UPS)</t>
  </si>
  <si>
    <t>DATALOGIC</t>
  </si>
  <si>
    <t>resistori circuiti elettronici</t>
  </si>
  <si>
    <t>OSRAM S.P.A.</t>
  </si>
  <si>
    <t>induttanze circuito di potenza</t>
  </si>
  <si>
    <t>LENOVO</t>
  </si>
  <si>
    <t>induttanze circuito elettronico</t>
  </si>
  <si>
    <t>DELL</t>
  </si>
  <si>
    <t>Utensili PCB</t>
  </si>
  <si>
    <t>HANNS.G.</t>
  </si>
  <si>
    <t>Potenziometri a filo</t>
  </si>
  <si>
    <t>TRECOM</t>
  </si>
  <si>
    <t>Fonometri</t>
  </si>
  <si>
    <t xml:space="preserve">BARRACUDA </t>
  </si>
  <si>
    <t>Termocamera infrarossi</t>
  </si>
  <si>
    <t>ATLANTIS</t>
  </si>
  <si>
    <t>Rilevatore cavi</t>
  </si>
  <si>
    <t>MEAN WELL</t>
  </si>
  <si>
    <t>Otdr</t>
  </si>
  <si>
    <t xml:space="preserve"> RAD</t>
  </si>
  <si>
    <t>Diodi LED</t>
  </si>
  <si>
    <t xml:space="preserve">XP POWER </t>
  </si>
  <si>
    <t>Ponti di diodi</t>
  </si>
  <si>
    <t>SIEMENS</t>
  </si>
  <si>
    <t>Diodi al silicio</t>
  </si>
  <si>
    <t>ABB</t>
  </si>
  <si>
    <t>Diodi Zener</t>
  </si>
  <si>
    <t>Relè allo stato solido</t>
  </si>
  <si>
    <t xml:space="preserve">PHILIPS XITANIUM </t>
  </si>
  <si>
    <t>Interruttori volanti e da pannello per elettronica</t>
  </si>
  <si>
    <t>TCI MILANOin 110W/200-1050 1PN</t>
  </si>
  <si>
    <t>resistori</t>
  </si>
  <si>
    <t xml:space="preserve">PHILIPS XITANIUM XI FP 150W 0.2-0.7A SNLDAE </t>
  </si>
  <si>
    <t>Motori elettrici</t>
  </si>
  <si>
    <t>FIAMM</t>
  </si>
  <si>
    <t>Filo per circuiti stampati</t>
  </si>
  <si>
    <t>STEGO</t>
  </si>
  <si>
    <t>Integrati regolatori di tensione</t>
  </si>
  <si>
    <t xml:space="preserve"> CONTROL CARD</t>
  </si>
  <si>
    <t>Blocchi di sicurezza</t>
  </si>
  <si>
    <t>SCHNEIDER</t>
  </si>
  <si>
    <t>Acquisizione dati e registrazioni</t>
  </si>
  <si>
    <t>RITTAL</t>
  </si>
  <si>
    <t>Optoaccoppiatori</t>
  </si>
  <si>
    <t>WURTH</t>
  </si>
  <si>
    <t>BULGIN</t>
  </si>
  <si>
    <t>HARTING</t>
  </si>
  <si>
    <t>SCHNEIDER ELETRIC</t>
  </si>
  <si>
    <t>SUNON (ventole di produzione)</t>
  </si>
  <si>
    <t>X-FAN RDH1238B</t>
  </si>
  <si>
    <t>RUBYCON</t>
  </si>
  <si>
    <t>PANASONIC</t>
  </si>
  <si>
    <t>WELLER</t>
  </si>
  <si>
    <t xml:space="preserve"> TEKTRONIX</t>
  </si>
  <si>
    <t xml:space="preserve"> LECROY </t>
  </si>
  <si>
    <t>TESTO</t>
  </si>
  <si>
    <t>FLUKE CORPORATION</t>
  </si>
  <si>
    <t>RS-PRO</t>
  </si>
  <si>
    <t>CHAUVIN ARNOUX</t>
  </si>
  <si>
    <t xml:space="preserve">RS  COMPONENTS </t>
  </si>
  <si>
    <t>CAREL</t>
  </si>
  <si>
    <t xml:space="preserve">TPLINK </t>
  </si>
  <si>
    <t xml:space="preserve">PLANET </t>
  </si>
  <si>
    <t>MOXA</t>
  </si>
  <si>
    <t>ELKRON (URMET)</t>
  </si>
  <si>
    <t>LINEA MEDEA</t>
  </si>
  <si>
    <t xml:space="preserve">URFOG  </t>
  </si>
  <si>
    <t xml:space="preserve">  CONCEPT S55/S</t>
  </si>
  <si>
    <t>Peso attribuito ai Listini principali</t>
  </si>
  <si>
    <t xml:space="preserve">Ribasso percentuale minimo medio </t>
  </si>
  <si>
    <t>Peso attribuito ai Prodotti multimarca</t>
  </si>
  <si>
    <t xml:space="preserve">Importo posto a base di gara </t>
  </si>
  <si>
    <t>Ribasso unico % calcolato sulla media pesata dei ribassi % espressi per le 2 tipologie di Listini</t>
  </si>
  <si>
    <r>
      <t xml:space="preserve">Ribasso % complessivo </t>
    </r>
    <r>
      <rPr>
        <b/>
        <i/>
        <sz val="11"/>
        <color theme="1"/>
        <rFont val="Calibri"/>
        <family val="2"/>
      </rPr>
      <t>(da inserire nel Portale Acqusti - Busta Economica)</t>
    </r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</si>
  <si>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</si>
  <si>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N.B. alla compilazione dello Schema di Offerta Economica:</t>
  </si>
  <si>
    <t>1) Compilare le sole celle evidenziate in giallo</t>
  </si>
  <si>
    <t>2) Le celle evidenziate in grigio/arancione si compileranno automaticamente in funzione di formule preimpostate</t>
  </si>
  <si>
    <t>3) Lo sconto andrà espresso in % utilizzando fino alla terza cifra decimale</t>
  </si>
  <si>
    <t>4) All'interno del Portale di Gara - Busta Economica, dovrà essere riportato lo sconto % di cui alla cella B48</t>
  </si>
  <si>
    <t>Schema di Offerta Economica LOTTO 8 - AUTOMAZIONE E CONTROLLO DI PROCESSO</t>
  </si>
  <si>
    <t>2) Le celle evidenziate in grigio si compileranno automaticamente in funzione di formule preimpostate</t>
  </si>
  <si>
    <t>SCHNEIDER ELECTRIC</t>
  </si>
  <si>
    <t xml:space="preserve">Ribasso unico % calcolato sulla media  dei ribassi % espressi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</si>
</sst>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  <font>
      <sz val="16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3" fillId="0" borderId="0" xfId="3" applyFont="1" applyAlignment="1">
      <alignment vertical="center"/>
    </xf>
    <xf numFmtId="9" fontId="4" fillId="0" borderId="0" xfId="3" applyFont="1" applyAlignment="1" applyProtection="1">
      <alignment vertical="center"/>
      <protection locked="0"/>
    </xf>
    <xf numFmtId="9" fontId="2" fillId="0" borderId="0" xfId="3" applyFont="1" applyAlignment="1" applyProtection="1">
      <alignment vertical="center"/>
      <protection locked="0"/>
    </xf>
    <xf numFmtId="9" fontId="14" fillId="0" borderId="0" xfId="3" applyFont="1" applyAlignment="1">
      <alignment horizontal="justify" vertical="center"/>
    </xf>
    <xf numFmtId="0" fontId="16" fillId="0" borderId="0" xfId="0" applyFont="1" applyAlignment="1" applyProtection="1">
      <alignment vertical="center"/>
      <protection locked="0"/>
    </xf>
    <xf numFmtId="0" fontId="5" fillId="6" borderId="1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9" fontId="5" fillId="8" borderId="15" xfId="3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165" fontId="12" fillId="5" borderId="6" xfId="3" applyNumberFormat="1" applyFont="1" applyFill="1" applyBorder="1" applyAlignment="1" applyProtection="1">
      <alignment horizontal="center" vertical="center"/>
    </xf>
    <xf numFmtId="165" fontId="5" fillId="3" borderId="23" xfId="3" applyNumberFormat="1" applyFont="1" applyFill="1" applyBorder="1" applyAlignment="1">
      <alignment horizontal="center" vertical="center" wrapText="1"/>
    </xf>
    <xf numFmtId="165" fontId="2" fillId="0" borderId="0" xfId="3" applyNumberFormat="1" applyFont="1" applyBorder="1" applyAlignment="1" applyProtection="1">
      <alignment vertical="center"/>
      <protection locked="0"/>
    </xf>
    <xf numFmtId="0" fontId="5" fillId="6" borderId="25" xfId="0" applyFont="1" applyFill="1" applyBorder="1" applyAlignment="1">
      <alignment horizontal="center" vertical="center" wrapText="1"/>
    </xf>
    <xf numFmtId="165" fontId="5" fillId="4" borderId="24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166" fontId="5" fillId="9" borderId="9" xfId="2" applyNumberFormat="1" applyFont="1" applyFill="1" applyBorder="1" applyAlignment="1" applyProtection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5" fontId="5" fillId="3" borderId="26" xfId="3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5" fontId="5" fillId="3" borderId="28" xfId="3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 applyProtection="1">
      <alignment vertical="center"/>
      <protection locked="0"/>
    </xf>
    <xf numFmtId="0" fontId="5" fillId="10" borderId="8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165" fontId="5" fillId="3" borderId="23" xfId="3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5" fillId="7" borderId="5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6" borderId="15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" vertical="center"/>
    </xf>
    <xf numFmtId="165" fontId="5" fillId="4" borderId="1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15" fillId="6" borderId="5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2" fillId="2" borderId="26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opLeftCell="A56" zoomScale="110" zoomScaleNormal="110" workbookViewId="0">
      <selection activeCell="A79" sqref="A79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63" t="s">
        <v>0</v>
      </c>
      <c r="B1" s="64"/>
      <c r="C1" s="64"/>
      <c r="D1" s="64"/>
      <c r="E1" s="64"/>
      <c r="F1" s="64"/>
      <c r="G1" s="65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69" t="s">
        <v>1</v>
      </c>
      <c r="B3" s="70"/>
      <c r="C3" s="70"/>
      <c r="D3" s="70"/>
      <c r="E3" s="70"/>
      <c r="F3" s="70"/>
      <c r="G3" s="71"/>
    </row>
    <row r="4" spans="1:11" ht="12" customHeight="1" thickBot="1" x14ac:dyDescent="0.4">
      <c r="A4" s="72"/>
      <c r="B4" s="73"/>
      <c r="C4" s="73"/>
      <c r="D4" s="73"/>
      <c r="E4" s="73"/>
      <c r="F4" s="73"/>
      <c r="G4" s="74"/>
    </row>
    <row r="5" spans="1:11" ht="12" customHeight="1" thickBot="1" x14ac:dyDescent="0.4">
      <c r="A5" s="18"/>
      <c r="B5" s="7"/>
    </row>
    <row r="6" spans="1:11" ht="93" customHeight="1" thickBot="1" x14ac:dyDescent="0.4">
      <c r="A6" s="66" t="s">
        <v>2</v>
      </c>
      <c r="B6" s="67"/>
      <c r="C6" s="67"/>
      <c r="D6" s="67"/>
      <c r="E6" s="67"/>
      <c r="F6" s="67"/>
      <c r="G6" s="68"/>
      <c r="H6"/>
      <c r="I6"/>
      <c r="J6"/>
      <c r="K6"/>
    </row>
    <row r="7" spans="1:11" ht="18" customHeight="1" thickBot="1" x14ac:dyDescent="0.4">
      <c r="A7" s="75"/>
      <c r="B7" s="75"/>
      <c r="C7" s="75"/>
      <c r="D7" s="75"/>
      <c r="H7"/>
      <c r="I7"/>
      <c r="J7"/>
      <c r="K7"/>
    </row>
    <row r="8" spans="1:11" ht="31.5" customHeight="1" thickBot="1" x14ac:dyDescent="0.4">
      <c r="A8" s="45" t="s">
        <v>3</v>
      </c>
      <c r="B8" s="46"/>
      <c r="E8" s="45" t="s">
        <v>4</v>
      </c>
      <c r="F8" s="46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 s="12" t="s">
        <v>7</v>
      </c>
      <c r="F9" s="13" t="s">
        <v>6</v>
      </c>
      <c r="H9"/>
      <c r="I9"/>
      <c r="J9"/>
      <c r="K9"/>
    </row>
    <row r="10" spans="1:11" ht="27.75" customHeight="1" x14ac:dyDescent="0.35">
      <c r="A10" s="30" t="s">
        <v>8</v>
      </c>
      <c r="B10" s="23"/>
      <c r="C10" s="24"/>
      <c r="D10" s="2"/>
      <c r="E10" s="4" t="s">
        <v>9</v>
      </c>
      <c r="F10" s="23"/>
      <c r="H10"/>
      <c r="I10"/>
      <c r="J10"/>
      <c r="K10"/>
    </row>
    <row r="11" spans="1:11" ht="27.75" customHeight="1" x14ac:dyDescent="0.35">
      <c r="A11" s="30" t="s">
        <v>10</v>
      </c>
      <c r="B11" s="23"/>
      <c r="C11" s="24"/>
      <c r="D11" s="2"/>
      <c r="E11" s="4" t="s">
        <v>11</v>
      </c>
      <c r="F11" s="23"/>
      <c r="H11"/>
      <c r="I11"/>
      <c r="J11"/>
      <c r="K11"/>
    </row>
    <row r="12" spans="1:11" ht="27.75" customHeight="1" x14ac:dyDescent="0.35">
      <c r="A12" s="30" t="s">
        <v>12</v>
      </c>
      <c r="B12" s="23"/>
      <c r="C12" s="24"/>
      <c r="D12" s="2"/>
      <c r="E12" s="4" t="s">
        <v>13</v>
      </c>
      <c r="F12" s="23"/>
      <c r="H12"/>
      <c r="I12"/>
      <c r="J12"/>
      <c r="K12"/>
    </row>
    <row r="13" spans="1:11" ht="27.75" customHeight="1" x14ac:dyDescent="0.35">
      <c r="A13" s="30" t="s">
        <v>14</v>
      </c>
      <c r="B13" s="23"/>
      <c r="C13" s="24"/>
      <c r="D13" s="2"/>
      <c r="E13" s="4" t="s">
        <v>15</v>
      </c>
      <c r="F13" s="23"/>
      <c r="H13"/>
      <c r="I13"/>
      <c r="J13"/>
      <c r="K13"/>
    </row>
    <row r="14" spans="1:11" ht="27.75" customHeight="1" x14ac:dyDescent="0.35">
      <c r="A14" s="30" t="s">
        <v>16</v>
      </c>
      <c r="B14" s="23"/>
      <c r="C14" s="24"/>
      <c r="D14" s="2"/>
      <c r="E14" s="4" t="s">
        <v>17</v>
      </c>
      <c r="F14" s="23"/>
      <c r="H14"/>
      <c r="I14"/>
      <c r="J14"/>
      <c r="K14"/>
    </row>
    <row r="15" spans="1:11" ht="27.75" customHeight="1" x14ac:dyDescent="0.35">
      <c r="A15" s="30" t="s">
        <v>18</v>
      </c>
      <c r="B15" s="23"/>
      <c r="C15" s="24"/>
      <c r="D15" s="2"/>
      <c r="E15" s="4" t="s">
        <v>19</v>
      </c>
      <c r="F15" s="23"/>
      <c r="H15"/>
      <c r="I15"/>
      <c r="J15"/>
      <c r="K15"/>
    </row>
    <row r="16" spans="1:11" ht="27.75" customHeight="1" x14ac:dyDescent="0.35">
      <c r="A16" s="30" t="s">
        <v>20</v>
      </c>
      <c r="B16" s="23"/>
      <c r="C16" s="24"/>
      <c r="D16" s="2"/>
      <c r="E16" s="4" t="s">
        <v>21</v>
      </c>
      <c r="F16" s="23"/>
      <c r="H16"/>
      <c r="I16"/>
      <c r="J16"/>
      <c r="K16"/>
    </row>
    <row r="17" spans="1:11" ht="27.75" customHeight="1" x14ac:dyDescent="0.35">
      <c r="A17" s="30" t="s">
        <v>22</v>
      </c>
      <c r="B17" s="23"/>
      <c r="C17" s="24"/>
      <c r="D17" s="2"/>
      <c r="E17" s="4" t="s">
        <v>23</v>
      </c>
      <c r="F17" s="23"/>
      <c r="H17"/>
      <c r="I17"/>
      <c r="J17"/>
      <c r="K17"/>
    </row>
    <row r="18" spans="1:11" ht="27.75" customHeight="1" x14ac:dyDescent="0.35">
      <c r="A18" s="30" t="s">
        <v>24</v>
      </c>
      <c r="B18" s="23"/>
      <c r="C18" s="24"/>
      <c r="D18" s="2"/>
      <c r="E18" s="4" t="s">
        <v>25</v>
      </c>
      <c r="F18" s="23"/>
    </row>
    <row r="19" spans="1:11" ht="27.75" customHeight="1" x14ac:dyDescent="0.35">
      <c r="A19" s="30" t="s">
        <v>26</v>
      </c>
      <c r="B19" s="23"/>
      <c r="C19" s="24"/>
      <c r="D19" s="2"/>
      <c r="E19" s="4" t="s">
        <v>27</v>
      </c>
      <c r="F19" s="23"/>
    </row>
    <row r="20" spans="1:11" ht="27.75" customHeight="1" x14ac:dyDescent="0.35">
      <c r="A20" s="30" t="s">
        <v>28</v>
      </c>
      <c r="B20" s="23"/>
      <c r="C20" s="24"/>
      <c r="D20" s="2"/>
      <c r="E20" s="4" t="s">
        <v>29</v>
      </c>
      <c r="F20" s="23"/>
    </row>
    <row r="21" spans="1:11" ht="27.75" customHeight="1" x14ac:dyDescent="0.35">
      <c r="A21" s="30" t="s">
        <v>30</v>
      </c>
      <c r="B21" s="23"/>
      <c r="C21" s="24"/>
      <c r="D21" s="2"/>
      <c r="E21" s="4" t="s">
        <v>31</v>
      </c>
      <c r="F21" s="23"/>
    </row>
    <row r="22" spans="1:11" ht="27.75" customHeight="1" x14ac:dyDescent="0.35">
      <c r="A22" s="30" t="s">
        <v>32</v>
      </c>
      <c r="B22" s="23"/>
      <c r="C22" s="24"/>
      <c r="D22" s="2"/>
      <c r="E22" s="4" t="s">
        <v>33</v>
      </c>
      <c r="F22" s="23"/>
    </row>
    <row r="23" spans="1:11" ht="27.75" customHeight="1" x14ac:dyDescent="0.35">
      <c r="A23" s="30" t="s">
        <v>34</v>
      </c>
      <c r="B23" s="23"/>
      <c r="C23" s="24"/>
      <c r="D23" s="2"/>
      <c r="E23" s="4" t="s">
        <v>35</v>
      </c>
      <c r="F23" s="23"/>
    </row>
    <row r="24" spans="1:11" ht="27.75" customHeight="1" x14ac:dyDescent="0.35">
      <c r="A24" s="30" t="s">
        <v>36</v>
      </c>
      <c r="B24" s="23"/>
      <c r="C24" s="24"/>
      <c r="D24" s="2"/>
      <c r="E24" s="4" t="s">
        <v>37</v>
      </c>
      <c r="F24" s="23"/>
    </row>
    <row r="25" spans="1:11" ht="27.75" customHeight="1" x14ac:dyDescent="0.35">
      <c r="A25" s="30" t="s">
        <v>38</v>
      </c>
      <c r="B25" s="23"/>
      <c r="C25" s="24"/>
      <c r="D25" s="2"/>
      <c r="E25" s="4" t="s">
        <v>39</v>
      </c>
      <c r="F25" s="23"/>
    </row>
    <row r="26" spans="1:11" ht="27.75" customHeight="1" x14ac:dyDescent="0.35">
      <c r="A26" s="30" t="s">
        <v>40</v>
      </c>
      <c r="B26" s="23"/>
      <c r="C26" s="24"/>
      <c r="D26" s="2"/>
      <c r="E26" s="4" t="s">
        <v>41</v>
      </c>
      <c r="F26" s="23"/>
    </row>
    <row r="27" spans="1:11" ht="27.75" customHeight="1" x14ac:dyDescent="0.35">
      <c r="A27" s="30" t="s">
        <v>42</v>
      </c>
      <c r="B27" s="23"/>
      <c r="C27" s="24"/>
      <c r="D27" s="2"/>
      <c r="E27" s="4" t="s">
        <v>43</v>
      </c>
      <c r="F27" s="23"/>
    </row>
    <row r="28" spans="1:11" ht="27.75" customHeight="1" x14ac:dyDescent="0.35">
      <c r="A28" s="30" t="s">
        <v>44</v>
      </c>
      <c r="B28" s="23"/>
      <c r="C28" s="24"/>
      <c r="D28" s="2"/>
      <c r="E28" s="4" t="s">
        <v>45</v>
      </c>
      <c r="F28" s="23"/>
    </row>
    <row r="29" spans="1:11" ht="27.75" customHeight="1" x14ac:dyDescent="0.35">
      <c r="A29" s="30" t="s">
        <v>46</v>
      </c>
      <c r="B29" s="23"/>
      <c r="C29" s="24"/>
      <c r="D29" s="2"/>
      <c r="E29" s="4" t="s">
        <v>47</v>
      </c>
      <c r="F29" s="23"/>
    </row>
    <row r="30" spans="1:11" ht="27.75" customHeight="1" x14ac:dyDescent="0.35">
      <c r="A30" s="30" t="s">
        <v>48</v>
      </c>
      <c r="B30" s="23"/>
      <c r="C30" s="24"/>
      <c r="D30" s="2"/>
      <c r="E30" s="4" t="s">
        <v>49</v>
      </c>
      <c r="F30" s="23"/>
    </row>
    <row r="31" spans="1:11" ht="27.75" customHeight="1" x14ac:dyDescent="0.35">
      <c r="A31" s="30" t="s">
        <v>50</v>
      </c>
      <c r="B31" s="23"/>
      <c r="C31" s="24"/>
      <c r="D31" s="2"/>
      <c r="E31" s="4" t="s">
        <v>51</v>
      </c>
      <c r="F31" s="23"/>
    </row>
    <row r="32" spans="1:11" ht="27.75" customHeight="1" x14ac:dyDescent="0.35">
      <c r="A32" s="30" t="s">
        <v>52</v>
      </c>
      <c r="B32" s="23"/>
      <c r="C32" s="24"/>
      <c r="D32" s="2"/>
      <c r="E32" s="4" t="s">
        <v>53</v>
      </c>
      <c r="F32" s="23"/>
    </row>
    <row r="33" spans="1:6" ht="27.75" customHeight="1" x14ac:dyDescent="0.35">
      <c r="A33" s="31" t="s">
        <v>54</v>
      </c>
      <c r="B33" s="32"/>
      <c r="C33" s="24"/>
      <c r="D33" s="2"/>
      <c r="E33" s="4" t="s">
        <v>55</v>
      </c>
      <c r="F33" s="23"/>
    </row>
    <row r="34" spans="1:6" ht="27.75" customHeight="1" x14ac:dyDescent="0.35">
      <c r="A34" s="31" t="s">
        <v>56</v>
      </c>
      <c r="B34" s="32"/>
      <c r="C34" s="24"/>
      <c r="D34" s="2"/>
      <c r="E34" s="4" t="s">
        <v>57</v>
      </c>
      <c r="F34" s="23"/>
    </row>
    <row r="35" spans="1:6" ht="27.75" customHeight="1" x14ac:dyDescent="0.35">
      <c r="A35" s="33" t="s">
        <v>58</v>
      </c>
      <c r="B35" s="34"/>
      <c r="C35" s="24"/>
      <c r="D35" s="2"/>
      <c r="E35" s="4" t="s">
        <v>59</v>
      </c>
      <c r="F35" s="23"/>
    </row>
    <row r="36" spans="1:6" ht="27.75" customHeight="1" x14ac:dyDescent="0.35">
      <c r="A36" s="4" t="s">
        <v>60</v>
      </c>
      <c r="B36" s="23"/>
      <c r="C36" s="24"/>
      <c r="D36" s="2"/>
      <c r="E36" s="4" t="s">
        <v>61</v>
      </c>
      <c r="F36" s="23"/>
    </row>
    <row r="37" spans="1:6" ht="27.75" customHeight="1" x14ac:dyDescent="0.35">
      <c r="A37" s="4" t="s">
        <v>62</v>
      </c>
      <c r="B37" s="23"/>
      <c r="C37" s="24"/>
      <c r="D37" s="2"/>
      <c r="E37" s="4" t="s">
        <v>63</v>
      </c>
      <c r="F37" s="23"/>
    </row>
    <row r="38" spans="1:6" ht="27.75" customHeight="1" x14ac:dyDescent="0.35">
      <c r="A38" s="4" t="s">
        <v>64</v>
      </c>
      <c r="B38" s="23"/>
      <c r="C38" s="24"/>
      <c r="D38" s="2"/>
      <c r="E38" s="4" t="s">
        <v>65</v>
      </c>
      <c r="F38" s="23"/>
    </row>
    <row r="39" spans="1:6" ht="27.75" customHeight="1" x14ac:dyDescent="0.35">
      <c r="A39" s="4" t="s">
        <v>66</v>
      </c>
      <c r="B39" s="23"/>
      <c r="C39" s="24"/>
      <c r="D39" s="2"/>
      <c r="E39" s="4" t="s">
        <v>67</v>
      </c>
      <c r="F39" s="23"/>
    </row>
    <row r="40" spans="1:6" ht="27.75" customHeight="1" x14ac:dyDescent="0.35">
      <c r="A40" s="4" t="s">
        <v>60</v>
      </c>
      <c r="B40" s="23"/>
      <c r="C40" s="24"/>
      <c r="D40" s="2"/>
      <c r="E40" s="4" t="s">
        <v>68</v>
      </c>
      <c r="F40" s="23"/>
    </row>
    <row r="41" spans="1:6" ht="27.75" customHeight="1" x14ac:dyDescent="0.35">
      <c r="A41" s="4" t="s">
        <v>69</v>
      </c>
      <c r="B41" s="23"/>
      <c r="C41" s="24"/>
      <c r="D41" s="2"/>
      <c r="E41" s="4" t="s">
        <v>70</v>
      </c>
      <c r="F41" s="23"/>
    </row>
    <row r="42" spans="1:6" ht="27.75" customHeight="1" x14ac:dyDescent="0.35">
      <c r="A42" s="36" t="s">
        <v>71</v>
      </c>
      <c r="B42" s="23"/>
      <c r="C42" s="24"/>
      <c r="D42" s="2"/>
      <c r="E42" s="4" t="s">
        <v>72</v>
      </c>
      <c r="F42" s="23"/>
    </row>
    <row r="43" spans="1:6" ht="27.75" customHeight="1" x14ac:dyDescent="0.35">
      <c r="A43" s="36" t="s">
        <v>73</v>
      </c>
      <c r="B43" s="23"/>
      <c r="C43" s="24"/>
      <c r="D43" s="2"/>
      <c r="E43" s="4" t="s">
        <v>74</v>
      </c>
      <c r="F43" s="23"/>
    </row>
    <row r="44" spans="1:6" ht="27.75" customHeight="1" x14ac:dyDescent="0.35">
      <c r="A44" s="4" t="s">
        <v>75</v>
      </c>
      <c r="B44" s="23"/>
      <c r="C44" s="24"/>
      <c r="D44" s="2"/>
      <c r="E44" s="4" t="s">
        <v>76</v>
      </c>
      <c r="F44" s="23"/>
    </row>
    <row r="45" spans="1:6" ht="27.75" customHeight="1" x14ac:dyDescent="0.35">
      <c r="A45" s="4" t="s">
        <v>77</v>
      </c>
      <c r="B45" s="23"/>
      <c r="C45" s="24"/>
      <c r="D45" s="2"/>
      <c r="E45" s="4" t="s">
        <v>78</v>
      </c>
      <c r="F45" s="23"/>
    </row>
    <row r="46" spans="1:6" ht="27.75" customHeight="1" x14ac:dyDescent="0.35">
      <c r="A46" s="4" t="s">
        <v>79</v>
      </c>
      <c r="B46" s="23"/>
      <c r="C46" s="24"/>
      <c r="D46" s="2"/>
      <c r="E46" s="4" t="s">
        <v>80</v>
      </c>
      <c r="F46" s="23"/>
    </row>
    <row r="47" spans="1:6" ht="27.75" customHeight="1" x14ac:dyDescent="0.35">
      <c r="A47" s="4" t="s">
        <v>81</v>
      </c>
      <c r="B47" s="23"/>
      <c r="C47" s="24"/>
      <c r="D47" s="2"/>
      <c r="E47" s="4" t="s">
        <v>82</v>
      </c>
      <c r="F47" s="23"/>
    </row>
    <row r="48" spans="1:6" ht="27.75" customHeight="1" x14ac:dyDescent="0.35">
      <c r="A48" s="4" t="s">
        <v>83</v>
      </c>
      <c r="B48" s="23"/>
      <c r="C48" s="24"/>
      <c r="D48" s="2"/>
      <c r="E48" s="4" t="s">
        <v>84</v>
      </c>
      <c r="F48" s="23"/>
    </row>
    <row r="49" spans="1:4" ht="27.75" customHeight="1" x14ac:dyDescent="0.35">
      <c r="A49" s="4" t="s">
        <v>85</v>
      </c>
      <c r="B49" s="23"/>
      <c r="C49" s="24"/>
      <c r="D49" s="2"/>
    </row>
    <row r="50" spans="1:4" ht="27.75" customHeight="1" x14ac:dyDescent="0.35">
      <c r="A50" s="4" t="s">
        <v>86</v>
      </c>
      <c r="B50" s="23"/>
      <c r="C50" s="24"/>
      <c r="D50" s="2"/>
    </row>
    <row r="51" spans="1:4" ht="27.75" customHeight="1" x14ac:dyDescent="0.35">
      <c r="A51" s="4" t="s">
        <v>87</v>
      </c>
      <c r="B51" s="23"/>
      <c r="C51" s="24"/>
      <c r="D51" s="2"/>
    </row>
    <row r="52" spans="1:4" ht="27.75" customHeight="1" x14ac:dyDescent="0.35">
      <c r="A52" s="31" t="s">
        <v>88</v>
      </c>
      <c r="B52" s="32"/>
      <c r="C52" s="24"/>
      <c r="D52" s="2"/>
    </row>
    <row r="53" spans="1:4" ht="27.75" customHeight="1" x14ac:dyDescent="0.35">
      <c r="A53" s="37" t="s">
        <v>89</v>
      </c>
      <c r="B53" s="32"/>
      <c r="C53" s="24"/>
      <c r="D53" s="2"/>
    </row>
    <row r="54" spans="1:4" ht="27.75" customHeight="1" x14ac:dyDescent="0.35">
      <c r="A54" s="37" t="s">
        <v>90</v>
      </c>
      <c r="B54" s="32"/>
      <c r="C54" s="24"/>
      <c r="D54" s="2"/>
    </row>
    <row r="55" spans="1:4" ht="27.75" customHeight="1" x14ac:dyDescent="0.35">
      <c r="A55" s="31" t="s">
        <v>91</v>
      </c>
      <c r="B55" s="32"/>
      <c r="C55" s="24"/>
      <c r="D55" s="2"/>
    </row>
    <row r="56" spans="1:4" ht="27.75" customHeight="1" x14ac:dyDescent="0.35">
      <c r="A56" s="31" t="s">
        <v>92</v>
      </c>
      <c r="B56" s="32"/>
      <c r="C56" s="24"/>
      <c r="D56" s="2"/>
    </row>
    <row r="57" spans="1:4" ht="27.75" customHeight="1" x14ac:dyDescent="0.35">
      <c r="A57" s="31" t="s">
        <v>93</v>
      </c>
      <c r="B57" s="32"/>
      <c r="C57" s="24"/>
      <c r="D57" s="2"/>
    </row>
    <row r="58" spans="1:4" ht="27.75" customHeight="1" x14ac:dyDescent="0.35">
      <c r="A58" s="31" t="s">
        <v>44</v>
      </c>
      <c r="B58" s="32"/>
      <c r="C58" s="24"/>
      <c r="D58" s="2"/>
    </row>
    <row r="59" spans="1:4" ht="27.75" customHeight="1" x14ac:dyDescent="0.35">
      <c r="A59" s="31" t="s">
        <v>94</v>
      </c>
      <c r="B59" s="32"/>
      <c r="C59" s="24"/>
      <c r="D59" s="2"/>
    </row>
    <row r="60" spans="1:4" ht="27.75" customHeight="1" x14ac:dyDescent="0.35">
      <c r="A60" s="31" t="s">
        <v>95</v>
      </c>
      <c r="B60" s="32"/>
      <c r="C60" s="24"/>
      <c r="D60" s="2"/>
    </row>
    <row r="61" spans="1:4" ht="27.75" customHeight="1" x14ac:dyDescent="0.35">
      <c r="A61" s="31" t="s">
        <v>96</v>
      </c>
      <c r="B61" s="32"/>
      <c r="C61" s="24"/>
      <c r="D61" s="2"/>
    </row>
    <row r="62" spans="1:4" ht="27.75" customHeight="1" x14ac:dyDescent="0.35">
      <c r="A62" s="31" t="s">
        <v>97</v>
      </c>
      <c r="B62" s="32"/>
      <c r="C62" s="24"/>
      <c r="D62" s="2"/>
    </row>
    <row r="63" spans="1:4" ht="27.75" customHeight="1" x14ac:dyDescent="0.35">
      <c r="A63" s="31" t="s">
        <v>98</v>
      </c>
      <c r="B63" s="32"/>
      <c r="C63" s="24"/>
      <c r="D63" s="2"/>
    </row>
    <row r="64" spans="1:4" ht="27.75" customHeight="1" x14ac:dyDescent="0.35">
      <c r="A64" s="31" t="s">
        <v>99</v>
      </c>
      <c r="B64" s="32"/>
      <c r="C64" s="24"/>
      <c r="D64" s="2"/>
    </row>
    <row r="65" spans="1:4" ht="27.75" customHeight="1" x14ac:dyDescent="0.35">
      <c r="A65" s="31" t="s">
        <v>100</v>
      </c>
      <c r="B65" s="32"/>
      <c r="C65" s="24"/>
      <c r="D65" s="2"/>
    </row>
    <row r="66" spans="1:4" ht="27.75" customHeight="1" x14ac:dyDescent="0.35">
      <c r="A66" s="31" t="s">
        <v>101</v>
      </c>
      <c r="B66" s="32"/>
      <c r="C66" s="24"/>
      <c r="D66" s="2"/>
    </row>
    <row r="67" spans="1:4" ht="27.75" customHeight="1" x14ac:dyDescent="0.35">
      <c r="A67" s="31" t="s">
        <v>102</v>
      </c>
      <c r="B67" s="32"/>
      <c r="C67" s="24"/>
      <c r="D67" s="2"/>
    </row>
    <row r="68" spans="1:4" ht="27.75" customHeight="1" x14ac:dyDescent="0.35">
      <c r="A68" s="31" t="s">
        <v>103</v>
      </c>
      <c r="B68" s="32"/>
      <c r="C68" s="24"/>
      <c r="D68" s="2"/>
    </row>
    <row r="69" spans="1:4" ht="27.75" customHeight="1" x14ac:dyDescent="0.35">
      <c r="A69" s="31" t="s">
        <v>104</v>
      </c>
      <c r="B69" s="32"/>
      <c r="C69" s="24"/>
      <c r="D69" s="2"/>
    </row>
    <row r="70" spans="1:4" ht="27.75" customHeight="1" x14ac:dyDescent="0.35">
      <c r="A70" s="31" t="s">
        <v>105</v>
      </c>
      <c r="B70" s="32"/>
      <c r="C70" s="24"/>
      <c r="D70" s="2"/>
    </row>
    <row r="71" spans="1:4" ht="27.75" customHeight="1" x14ac:dyDescent="0.35">
      <c r="A71" s="31" t="s">
        <v>106</v>
      </c>
      <c r="B71" s="32"/>
      <c r="C71" s="24"/>
      <c r="D71" s="2"/>
    </row>
    <row r="72" spans="1:4" ht="27.75" customHeight="1" x14ac:dyDescent="0.35">
      <c r="A72" s="31" t="s">
        <v>107</v>
      </c>
      <c r="B72" s="32"/>
      <c r="C72" s="24"/>
      <c r="D72" s="2"/>
    </row>
    <row r="73" spans="1:4" ht="27.75" customHeight="1" x14ac:dyDescent="0.35">
      <c r="A73" s="31" t="s">
        <v>108</v>
      </c>
      <c r="B73" s="35"/>
    </row>
    <row r="74" spans="1:4" ht="27.75" customHeight="1" thickBot="1" x14ac:dyDescent="0.4">
      <c r="A74" s="19"/>
      <c r="B74" s="15"/>
    </row>
    <row r="75" spans="1:4" ht="27.75" customHeight="1" thickBot="1" x14ac:dyDescent="0.4">
      <c r="A75" s="11" t="s">
        <v>109</v>
      </c>
      <c r="B75" s="25" t="s">
        <v>110</v>
      </c>
    </row>
    <row r="76" spans="1:4" ht="27.75" customHeight="1" thickBot="1" x14ac:dyDescent="0.4">
      <c r="A76" s="14">
        <v>0.6</v>
      </c>
      <c r="B76" s="26" t="str">
        <f>IF(SUM(B10:B73)&gt;0,AVERAGE(B10:B34),"")</f>
        <v/>
      </c>
      <c r="D76" s="2"/>
    </row>
    <row r="77" spans="1:4" ht="27.75" customHeight="1" thickBot="1" x14ac:dyDescent="0.4">
      <c r="B77" s="15"/>
    </row>
    <row r="78" spans="1:4" ht="27.75" customHeight="1" thickBot="1" x14ac:dyDescent="0.4">
      <c r="A78" s="11" t="s">
        <v>111</v>
      </c>
      <c r="B78" s="11" t="s">
        <v>110</v>
      </c>
    </row>
    <row r="79" spans="1:4" ht="27.75" customHeight="1" thickBot="1" x14ac:dyDescent="0.4">
      <c r="A79" s="14">
        <v>0.4</v>
      </c>
      <c r="B79" s="26" t="str">
        <f>IF(SUM(F10:F82)&gt;0,AVERAGE(F10:F82),"")</f>
        <v/>
      </c>
    </row>
    <row r="80" spans="1:4" ht="27.75" customHeight="1" x14ac:dyDescent="0.35">
      <c r="B80" s="15"/>
    </row>
    <row r="81" spans="1:9" ht="32.5" customHeight="1" x14ac:dyDescent="0.35">
      <c r="B81" s="15"/>
    </row>
    <row r="82" spans="1:9" customFormat="1" ht="27.75" customHeight="1" thickBot="1" x14ac:dyDescent="0.4">
      <c r="A82" s="19"/>
      <c r="B82" s="15"/>
      <c r="C82" s="1"/>
      <c r="D82" s="1"/>
      <c r="E82" s="1"/>
      <c r="F82" s="1"/>
      <c r="H82" s="1"/>
      <c r="I82" s="1"/>
    </row>
    <row r="83" spans="1:9" ht="27.75" customHeight="1" x14ac:dyDescent="0.35">
      <c r="A83" s="27" t="s">
        <v>112</v>
      </c>
      <c r="B83" s="47" t="s">
        <v>113</v>
      </c>
      <c r="C83" s="48"/>
      <c r="H83"/>
      <c r="I83"/>
    </row>
    <row r="84" spans="1:9" ht="58" customHeight="1" thickBot="1" x14ac:dyDescent="0.4">
      <c r="A84" s="29">
        <v>3978000</v>
      </c>
      <c r="B84" s="49">
        <f>IFERROR(A76*B76+A79*B79,0)</f>
        <v>0</v>
      </c>
      <c r="C84" s="50"/>
    </row>
    <row r="85" spans="1:9" ht="26.25" customHeight="1" thickBot="1" x14ac:dyDescent="0.4">
      <c r="B85" s="1"/>
      <c r="E85" s="16"/>
      <c r="F85" s="16"/>
    </row>
    <row r="86" spans="1:9" ht="57" customHeight="1" thickBot="1" x14ac:dyDescent="0.4">
      <c r="A86" s="28" t="s">
        <v>114</v>
      </c>
      <c r="B86" s="22">
        <f>B84</f>
        <v>0</v>
      </c>
    </row>
    <row r="87" spans="1:9" ht="42" customHeight="1" thickBot="1" x14ac:dyDescent="0.4">
      <c r="D87" s="16"/>
      <c r="E87" s="2"/>
    </row>
    <row r="88" spans="1:9" ht="21" customHeight="1" x14ac:dyDescent="0.35">
      <c r="A88" s="54" t="s">
        <v>115</v>
      </c>
      <c r="B88" s="55"/>
      <c r="C88" s="55"/>
      <c r="D88" s="56"/>
    </row>
    <row r="89" spans="1:9" ht="21" customHeight="1" x14ac:dyDescent="0.35">
      <c r="A89" s="57"/>
      <c r="B89" s="58"/>
      <c r="C89" s="58"/>
      <c r="D89" s="59"/>
    </row>
    <row r="90" spans="1:9" ht="30.65" customHeight="1" thickBot="1" x14ac:dyDescent="0.4">
      <c r="A90" s="60"/>
      <c r="B90" s="61"/>
      <c r="C90" s="61"/>
      <c r="D90" s="62"/>
    </row>
    <row r="91" spans="1:9" ht="15" customHeight="1" thickBot="1" x14ac:dyDescent="0.4"/>
    <row r="92" spans="1:9" ht="13.5" customHeight="1" x14ac:dyDescent="0.35">
      <c r="A92" s="51" t="s">
        <v>116</v>
      </c>
      <c r="B92" s="52"/>
      <c r="C92" s="52"/>
      <c r="D92" s="53"/>
    </row>
    <row r="93" spans="1:9" ht="15.75" customHeight="1" x14ac:dyDescent="0.35">
      <c r="A93" s="39" t="s">
        <v>117</v>
      </c>
      <c r="B93" s="40"/>
      <c r="C93" s="40"/>
      <c r="D93" s="41"/>
    </row>
    <row r="94" spans="1:9" ht="15.75" customHeight="1" x14ac:dyDescent="0.35">
      <c r="A94" s="39" t="s">
        <v>118</v>
      </c>
      <c r="B94" s="40"/>
      <c r="C94" s="40"/>
      <c r="D94" s="41"/>
    </row>
    <row r="95" spans="1:9" ht="15.75" customHeight="1" x14ac:dyDescent="0.35">
      <c r="A95" s="39" t="s">
        <v>119</v>
      </c>
      <c r="B95" s="40"/>
      <c r="C95" s="40"/>
      <c r="D95" s="41"/>
    </row>
    <row r="96" spans="1:9" ht="15.75" customHeight="1" thickBot="1" x14ac:dyDescent="0.4">
      <c r="A96" s="42" t="s">
        <v>120</v>
      </c>
      <c r="B96" s="43"/>
      <c r="C96" s="43"/>
      <c r="D96" s="44"/>
    </row>
    <row r="97" spans="1:2" ht="33" customHeight="1" x14ac:dyDescent="0.35"/>
    <row r="100" spans="1:2" ht="15.5" x14ac:dyDescent="0.35">
      <c r="A100" s="21"/>
      <c r="B100" s="9"/>
    </row>
  </sheetData>
  <mergeCells count="14">
    <mergeCell ref="A1:G1"/>
    <mergeCell ref="A6:G6"/>
    <mergeCell ref="A3:G4"/>
    <mergeCell ref="A7:D7"/>
    <mergeCell ref="E8:F8"/>
    <mergeCell ref="A93:D93"/>
    <mergeCell ref="A94:D94"/>
    <mergeCell ref="A95:D95"/>
    <mergeCell ref="A96:D96"/>
    <mergeCell ref="A8:B8"/>
    <mergeCell ref="B83:C83"/>
    <mergeCell ref="B84:C84"/>
    <mergeCell ref="A92:D92"/>
    <mergeCell ref="A88:D90"/>
  </mergeCells>
  <conditionalFormatting sqref="A76">
    <cfRule type="notContainsBlanks" dxfId="1" priority="5">
      <formula>LEN(TRIM(A76))&gt;0</formula>
    </cfRule>
  </conditionalFormatting>
  <conditionalFormatting sqref="A79">
    <cfRule type="notContainsBlanks" dxfId="0" priority="2">
      <formula>LEN(TRIM(A79))&gt;0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9CC18-541E-45C7-8E3B-42563C88102F}">
  <sheetPr>
    <pageSetUpPr fitToPage="1"/>
  </sheetPr>
  <dimension ref="A1:K31"/>
  <sheetViews>
    <sheetView tabSelected="1" topLeftCell="A6" zoomScale="110" zoomScaleNormal="110" workbookViewId="0">
      <selection activeCell="B17" sqref="B17:C17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63" t="s">
        <v>0</v>
      </c>
      <c r="B1" s="64"/>
      <c r="C1" s="64"/>
      <c r="D1" s="64"/>
      <c r="E1" s="64"/>
      <c r="F1" s="64"/>
      <c r="G1" s="65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69" t="s">
        <v>121</v>
      </c>
      <c r="B3" s="70"/>
      <c r="C3" s="70"/>
      <c r="D3" s="70"/>
      <c r="E3" s="70"/>
      <c r="F3" s="70"/>
      <c r="G3" s="71"/>
    </row>
    <row r="4" spans="1:11" ht="12" customHeight="1" thickBot="1" x14ac:dyDescent="0.4">
      <c r="A4" s="72"/>
      <c r="B4" s="73"/>
      <c r="C4" s="73"/>
      <c r="D4" s="73"/>
      <c r="E4" s="73"/>
      <c r="F4" s="73"/>
      <c r="G4" s="74"/>
    </row>
    <row r="5" spans="1:11" ht="12" customHeight="1" thickBot="1" x14ac:dyDescent="0.4">
      <c r="A5" s="18"/>
      <c r="B5" s="7"/>
    </row>
    <row r="6" spans="1:11" ht="93" customHeight="1" thickBot="1" x14ac:dyDescent="0.4">
      <c r="A6" s="66" t="s">
        <v>2</v>
      </c>
      <c r="B6" s="67"/>
      <c r="C6" s="67"/>
      <c r="D6" s="67"/>
      <c r="E6" s="67"/>
      <c r="F6" s="67"/>
      <c r="G6" s="68"/>
      <c r="H6"/>
      <c r="I6"/>
      <c r="J6"/>
      <c r="K6"/>
    </row>
    <row r="7" spans="1:11" ht="18" customHeight="1" thickBot="1" x14ac:dyDescent="0.4">
      <c r="A7" s="75"/>
      <c r="B7" s="75"/>
      <c r="C7" s="75"/>
      <c r="D7" s="75"/>
      <c r="H7"/>
      <c r="I7"/>
      <c r="J7"/>
      <c r="K7"/>
    </row>
    <row r="8" spans="1:11" ht="31.5" customHeight="1" thickBot="1" x14ac:dyDescent="0.4">
      <c r="A8" s="45" t="s">
        <v>3</v>
      </c>
      <c r="B8" s="46"/>
      <c r="D8"/>
      <c r="E8"/>
      <c r="F8"/>
      <c r="G8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D9"/>
      <c r="E9"/>
      <c r="F9"/>
      <c r="G9"/>
      <c r="H9"/>
      <c r="I9"/>
      <c r="J9"/>
      <c r="K9"/>
    </row>
    <row r="10" spans="1:11" ht="27.75" customHeight="1" x14ac:dyDescent="0.35">
      <c r="A10" s="4" t="s">
        <v>123</v>
      </c>
      <c r="B10" s="38"/>
      <c r="C10" s="24"/>
      <c r="D10"/>
      <c r="E10"/>
      <c r="F10"/>
      <c r="G10"/>
      <c r="H10"/>
      <c r="I10"/>
      <c r="J10"/>
      <c r="K10"/>
    </row>
    <row r="11" spans="1:11" ht="27.75" customHeight="1" x14ac:dyDescent="0.35">
      <c r="A11" s="4" t="s">
        <v>66</v>
      </c>
      <c r="B11" s="38"/>
      <c r="C11" s="24"/>
      <c r="D11"/>
      <c r="E11"/>
      <c r="F11"/>
      <c r="G11"/>
      <c r="H11"/>
      <c r="I11"/>
      <c r="J11"/>
      <c r="K11"/>
    </row>
    <row r="12" spans="1:11" ht="27.75" customHeight="1" x14ac:dyDescent="0.35">
      <c r="A12" s="4" t="s">
        <v>101</v>
      </c>
      <c r="B12" s="38"/>
      <c r="C12" s="24"/>
      <c r="D12"/>
      <c r="E12"/>
      <c r="F12"/>
      <c r="G12"/>
      <c r="H12"/>
      <c r="I12"/>
      <c r="J12"/>
      <c r="K12"/>
    </row>
    <row r="13" spans="1:11" ht="27.75" customHeight="1" x14ac:dyDescent="0.35">
      <c r="A13" s="4" t="s">
        <v>64</v>
      </c>
      <c r="B13" s="38"/>
      <c r="C13" s="24"/>
      <c r="D13"/>
      <c r="E13"/>
      <c r="F13"/>
      <c r="G13"/>
      <c r="H13"/>
      <c r="I13"/>
      <c r="J13"/>
      <c r="K13"/>
    </row>
    <row r="14" spans="1:11" ht="27.75" customHeight="1" x14ac:dyDescent="0.35">
      <c r="A14"/>
      <c r="B14"/>
      <c r="C14" s="24"/>
      <c r="D14"/>
      <c r="E14"/>
      <c r="F14"/>
      <c r="G14"/>
      <c r="H14"/>
      <c r="I14"/>
      <c r="J14"/>
      <c r="K14"/>
    </row>
    <row r="15" spans="1:11" customFormat="1" ht="27.75" customHeight="1" thickBot="1" x14ac:dyDescent="0.4">
      <c r="A15" s="19"/>
      <c r="B15" s="15"/>
      <c r="C15" s="1"/>
      <c r="H15" s="1"/>
      <c r="I15" s="1"/>
    </row>
    <row r="16" spans="1:11" ht="27.75" customHeight="1" x14ac:dyDescent="0.35">
      <c r="A16" s="27" t="s">
        <v>112</v>
      </c>
      <c r="B16" s="47" t="s">
        <v>124</v>
      </c>
      <c r="C16" s="48"/>
      <c r="D16"/>
      <c r="E16"/>
      <c r="F16"/>
      <c r="G16"/>
      <c r="H16"/>
      <c r="I16"/>
    </row>
    <row r="17" spans="1:6" ht="58" customHeight="1" thickBot="1" x14ac:dyDescent="0.4">
      <c r="A17" s="29">
        <v>276000</v>
      </c>
      <c r="B17" s="49" t="e">
        <f>AVERAGE(B10:B13)</f>
        <v>#DIV/0!</v>
      </c>
      <c r="C17" s="50"/>
    </row>
    <row r="18" spans="1:6" ht="26.25" customHeight="1" x14ac:dyDescent="0.35">
      <c r="B18" s="1"/>
      <c r="E18" s="16"/>
      <c r="F18" s="16"/>
    </row>
    <row r="19" spans="1:6" ht="42" customHeight="1" thickBot="1" x14ac:dyDescent="0.4">
      <c r="D19" s="16"/>
      <c r="E19" s="2"/>
    </row>
    <row r="20" spans="1:6" ht="21" customHeight="1" x14ac:dyDescent="0.35">
      <c r="A20" s="54" t="s">
        <v>115</v>
      </c>
      <c r="B20" s="55"/>
      <c r="C20" s="55"/>
      <c r="D20" s="56"/>
    </row>
    <row r="21" spans="1:6" ht="21" customHeight="1" x14ac:dyDescent="0.35">
      <c r="A21" s="57"/>
      <c r="B21" s="58"/>
      <c r="C21" s="58"/>
      <c r="D21" s="59"/>
    </row>
    <row r="22" spans="1:6" ht="30.65" customHeight="1" thickBot="1" x14ac:dyDescent="0.4">
      <c r="A22" s="60"/>
      <c r="B22" s="61"/>
      <c r="C22" s="61"/>
      <c r="D22" s="62"/>
    </row>
    <row r="23" spans="1:6" ht="15" customHeight="1" x14ac:dyDescent="0.35"/>
    <row r="24" spans="1:6" ht="13.5" customHeight="1" x14ac:dyDescent="0.35">
      <c r="A24" s="77" t="s">
        <v>116</v>
      </c>
      <c r="B24" s="77"/>
      <c r="C24" s="77"/>
      <c r="D24" s="77"/>
    </row>
    <row r="25" spans="1:6" ht="15.75" customHeight="1" x14ac:dyDescent="0.35">
      <c r="A25" s="76" t="s">
        <v>117</v>
      </c>
      <c r="B25" s="76"/>
      <c r="C25" s="76"/>
      <c r="D25" s="76"/>
    </row>
    <row r="26" spans="1:6" ht="15.75" customHeight="1" x14ac:dyDescent="0.35">
      <c r="A26" s="76" t="s">
        <v>122</v>
      </c>
      <c r="B26" s="76"/>
      <c r="C26" s="76"/>
      <c r="D26" s="76"/>
    </row>
    <row r="27" spans="1:6" ht="15.75" customHeight="1" x14ac:dyDescent="0.35">
      <c r="A27" s="76" t="s">
        <v>119</v>
      </c>
      <c r="B27" s="76"/>
      <c r="C27" s="76"/>
      <c r="D27" s="76"/>
    </row>
    <row r="28" spans="1:6" ht="33" customHeight="1" x14ac:dyDescent="0.35"/>
    <row r="31" spans="1:6" ht="15.5" x14ac:dyDescent="0.35">
      <c r="A31" s="21"/>
      <c r="B31" s="9"/>
    </row>
  </sheetData>
  <sheetProtection sheet="1" objects="1" scenarios="1"/>
  <mergeCells count="12">
    <mergeCell ref="A1:G1"/>
    <mergeCell ref="A3:G4"/>
    <mergeCell ref="A6:G6"/>
    <mergeCell ref="A7:D7"/>
    <mergeCell ref="A8:B8"/>
    <mergeCell ref="A27:D27"/>
    <mergeCell ref="B16:C16"/>
    <mergeCell ref="B17:C17"/>
    <mergeCell ref="A20:D22"/>
    <mergeCell ref="A24:D24"/>
    <mergeCell ref="A25:D25"/>
    <mergeCell ref="A26:D26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Schema_offerta econ_Ipotesi1</vt:lpstr>
      <vt:lpstr>Schema_offerta econ_Lotto8</vt:lpstr>
      <vt:lpstr>'Schema_offerta econ_Ipotesi1'!Area_stampa</vt:lpstr>
      <vt:lpstr>'Schema_offerta econ_Lotto8'!Area_stampa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Postiglione, Tiziana</cp:lastModifiedBy>
  <cp:revision/>
  <dcterms:created xsi:type="dcterms:W3CDTF">2012-12-10T12:17:43Z</dcterms:created>
  <dcterms:modified xsi:type="dcterms:W3CDTF">2024-11-14T15:50:26Z</dcterms:modified>
  <cp:category/>
  <cp:contentStatus/>
</cp:coreProperties>
</file>